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90" i="1" l="1"/>
  <c r="G90" i="1"/>
  <c r="F90" i="1"/>
  <c r="I89" i="1"/>
  <c r="G89" i="1"/>
  <c r="F89" i="1"/>
  <c r="I88" i="1"/>
  <c r="G88" i="1"/>
  <c r="F88" i="1"/>
  <c r="I87" i="1"/>
  <c r="G87" i="1"/>
  <c r="F87" i="1"/>
  <c r="F86" i="1"/>
  <c r="I85" i="1"/>
  <c r="G85" i="1"/>
  <c r="F85" i="1"/>
  <c r="F84" i="1"/>
  <c r="I83" i="1"/>
  <c r="G83" i="1"/>
  <c r="F83" i="1"/>
  <c r="I82" i="1"/>
  <c r="G82" i="1"/>
  <c r="F82" i="1"/>
  <c r="I81" i="1"/>
  <c r="G81" i="1"/>
  <c r="F81" i="1"/>
  <c r="I80" i="1"/>
  <c r="G80" i="1"/>
  <c r="F80" i="1"/>
  <c r="I79" i="1"/>
  <c r="G79" i="1"/>
  <c r="F79" i="1"/>
  <c r="I78" i="1"/>
  <c r="G78" i="1"/>
  <c r="F78" i="1"/>
  <c r="I77" i="1"/>
  <c r="G77" i="1"/>
  <c r="F77" i="1"/>
  <c r="I76" i="1"/>
  <c r="G76" i="1"/>
  <c r="F76" i="1"/>
  <c r="I75" i="1"/>
  <c r="G75" i="1"/>
  <c r="F75" i="1"/>
  <c r="I74" i="1"/>
  <c r="G74" i="1"/>
  <c r="I73" i="1"/>
  <c r="G73" i="1"/>
  <c r="F73" i="1"/>
  <c r="I72" i="1"/>
  <c r="I71" i="1"/>
  <c r="G71" i="1"/>
  <c r="F71" i="1"/>
  <c r="I70" i="1"/>
  <c r="G70" i="1"/>
  <c r="F70" i="1"/>
  <c r="I69" i="1"/>
  <c r="G69" i="1"/>
  <c r="F69" i="1"/>
  <c r="F68" i="1"/>
  <c r="F67" i="1"/>
  <c r="I66" i="1"/>
  <c r="G66" i="1"/>
  <c r="F66" i="1"/>
  <c r="F65" i="1"/>
  <c r="I64" i="1"/>
  <c r="I63" i="1"/>
  <c r="G63" i="1"/>
  <c r="F63" i="1"/>
  <c r="F61" i="1"/>
  <c r="I60" i="1"/>
  <c r="G60" i="1"/>
  <c r="F60" i="1"/>
  <c r="I59" i="1"/>
  <c r="G59" i="1"/>
  <c r="F59" i="1"/>
  <c r="I58" i="1"/>
  <c r="G58" i="1"/>
  <c r="F58" i="1"/>
  <c r="I57" i="1"/>
  <c r="G57" i="1"/>
  <c r="F57" i="1"/>
  <c r="I56" i="1"/>
  <c r="G56" i="1"/>
  <c r="F56" i="1"/>
  <c r="I55" i="1"/>
  <c r="G55" i="1"/>
  <c r="F55" i="1"/>
  <c r="I54" i="1"/>
  <c r="G54" i="1"/>
  <c r="F54" i="1"/>
  <c r="I53" i="1"/>
  <c r="G53" i="1"/>
  <c r="F53" i="1"/>
  <c r="I52" i="1"/>
  <c r="G52" i="1"/>
  <c r="F52" i="1"/>
  <c r="I51" i="1"/>
  <c r="G51" i="1"/>
  <c r="F51" i="1"/>
  <c r="I50" i="1"/>
  <c r="G50" i="1"/>
  <c r="F50" i="1"/>
  <c r="I49" i="1"/>
  <c r="G49" i="1"/>
  <c r="F49" i="1"/>
  <c r="I48" i="1"/>
  <c r="G48" i="1"/>
  <c r="F48" i="1"/>
  <c r="F47" i="1"/>
  <c r="F46" i="1"/>
  <c r="F45" i="1"/>
  <c r="I44" i="1"/>
  <c r="G44" i="1"/>
  <c r="F44" i="1"/>
  <c r="I43" i="1"/>
  <c r="G43" i="1"/>
  <c r="F43" i="1"/>
  <c r="F42" i="1"/>
  <c r="I40" i="1"/>
  <c r="G40" i="1"/>
  <c r="F40" i="1"/>
  <c r="I39" i="1"/>
  <c r="G39" i="1"/>
  <c r="F39" i="1"/>
  <c r="I38" i="1"/>
  <c r="G38" i="1"/>
  <c r="F38" i="1"/>
  <c r="I37" i="1"/>
  <c r="G37" i="1"/>
  <c r="F37" i="1"/>
  <c r="I36" i="1"/>
  <c r="G36" i="1"/>
  <c r="F36" i="1"/>
  <c r="I35" i="1"/>
  <c r="G35" i="1"/>
  <c r="F35" i="1"/>
  <c r="I34" i="1"/>
  <c r="G34" i="1"/>
  <c r="F34" i="1"/>
  <c r="F33" i="1"/>
  <c r="F32" i="1"/>
  <c r="I30" i="1"/>
  <c r="G30" i="1"/>
  <c r="I29" i="1"/>
  <c r="G29" i="1"/>
  <c r="F29" i="1"/>
  <c r="I28" i="1"/>
  <c r="G28" i="1"/>
  <c r="I27" i="1"/>
  <c r="G27" i="1"/>
  <c r="F27" i="1"/>
  <c r="I26" i="1"/>
  <c r="G26" i="1"/>
  <c r="F26" i="1"/>
  <c r="I25" i="1"/>
  <c r="G25" i="1"/>
  <c r="F25" i="1"/>
  <c r="I24" i="1"/>
  <c r="G24" i="1"/>
  <c r="F24" i="1"/>
  <c r="I23" i="1"/>
  <c r="G23" i="1"/>
  <c r="F23" i="1"/>
  <c r="I22" i="1"/>
  <c r="G22" i="1"/>
  <c r="F22" i="1"/>
  <c r="I21" i="1"/>
  <c r="G21" i="1"/>
  <c r="F21" i="1"/>
  <c r="I20" i="1"/>
  <c r="G20" i="1"/>
  <c r="F20" i="1"/>
  <c r="I19" i="1"/>
  <c r="G19" i="1"/>
  <c r="F19" i="1"/>
  <c r="I18" i="1"/>
  <c r="G18" i="1"/>
  <c r="F18" i="1"/>
  <c r="I17" i="1"/>
  <c r="G17" i="1"/>
  <c r="F17" i="1"/>
  <c r="F16" i="1"/>
  <c r="F15" i="1"/>
  <c r="F14" i="1"/>
  <c r="F13" i="1"/>
  <c r="I12" i="1"/>
  <c r="G12" i="1"/>
  <c r="F12" i="1"/>
  <c r="F11" i="1"/>
  <c r="F10" i="1"/>
  <c r="I8" i="1"/>
</calcChain>
</file>

<file path=xl/sharedStrings.xml><?xml version="1.0" encoding="utf-8"?>
<sst xmlns="http://schemas.openxmlformats.org/spreadsheetml/2006/main" count="79" uniqueCount="79">
  <si>
    <t>Carl Zeiss Meditec AG</t>
  </si>
  <si>
    <t>Consolidated statement of cash flows (IFRS) for the period 
from 1 October 2012 to 30 September 2013</t>
  </si>
  <si>
    <t>Financial year 2012/2013</t>
  </si>
  <si>
    <t>Financial year 2011/2012</t>
  </si>
  <si>
    <t>1 October 2012 -</t>
  </si>
  <si>
    <t>1 October 2011 -</t>
  </si>
  <si>
    <t>Note</t>
  </si>
  <si>
    <t>30 September 2013</t>
  </si>
  <si>
    <t>30 September 2012</t>
  </si>
  <si>
    <t>€ '000</t>
  </si>
  <si>
    <t>Cash flows from operating activities:</t>
  </si>
  <si>
    <t>Net income</t>
  </si>
  <si>
    <t>Adjustments to reconcile net income to net cash provided by / (used in)</t>
  </si>
  <si>
    <t>operating activities</t>
  </si>
  <si>
    <t>Income tax expenses</t>
  </si>
  <si>
    <t xml:space="preserve">Interest income / expenses </t>
  </si>
  <si>
    <t>Results from investments accounted for using the equity method</t>
  </si>
  <si>
    <t>Result from other participations</t>
  </si>
  <si>
    <t>Depreciation and amortisation</t>
  </si>
  <si>
    <t>Appreciation and write-ups</t>
  </si>
  <si>
    <t>Impairment of financial assets</t>
  </si>
  <si>
    <t xml:space="preserve">Gains / losses on disposal of fixed assets </t>
  </si>
  <si>
    <t>Dividends received</t>
  </si>
  <si>
    <t>Interest received</t>
  </si>
  <si>
    <t>Interest paid</t>
  </si>
  <si>
    <t>Income tax reimbursement</t>
  </si>
  <si>
    <t>Income taxes paid</t>
  </si>
  <si>
    <t>Cash inflow from transfer of provisions to Carl Zeiss Meditec Japan</t>
  </si>
  <si>
    <t>Changes in working capital:</t>
  </si>
  <si>
    <t>Trade receivables</t>
  </si>
  <si>
    <t>Inventories</t>
  </si>
  <si>
    <t>Other assets</t>
  </si>
  <si>
    <t>Trade payables</t>
  </si>
  <si>
    <t>Income tax liabilities</t>
  </si>
  <si>
    <t>Erhöhung Vorräte</t>
  </si>
  <si>
    <t>Provisions and financial liabilities</t>
  </si>
  <si>
    <t>Other liabilities</t>
  </si>
  <si>
    <t>Total adjustments</t>
  </si>
  <si>
    <t>Net cash provided by operating activities</t>
  </si>
  <si>
    <t>Cash flows from investing activities:</t>
  </si>
  <si>
    <t>Change of restricted cash</t>
  </si>
  <si>
    <t>Investment in property, plant and equipment</t>
  </si>
  <si>
    <t>Investment in intangible assets</t>
  </si>
  <si>
    <t xml:space="preserve">Investment in plan assets </t>
  </si>
  <si>
    <t>Proceeds from fixed assets</t>
  </si>
  <si>
    <t>Proceeds from liquidation of investments accounted for using the equity method</t>
  </si>
  <si>
    <t>Proceeds from fixed term deposits</t>
  </si>
  <si>
    <t>Investments in fixed term deposits</t>
  </si>
  <si>
    <t>Sale of securities</t>
  </si>
  <si>
    <t>Acquisition of the surgical business (Carl Zeiss Surgical GmbH, Carl Zeiss Surgical Inc.) against grant of shares</t>
  </si>
  <si>
    <t>Acquisition of IOL/ OVD-business IMEX Clinic S.L., Spain</t>
  </si>
  <si>
    <t>Reduction of the share capital of investments accounted for using the equity method</t>
  </si>
  <si>
    <t>Acquisition of consolidated companies / businesses, net of cash acquired</t>
  </si>
  <si>
    <t>(2009/2010: Carl Zeiss Meditec S.A.S.: € 60 thsd.)</t>
  </si>
  <si>
    <t>Cash receipts from repayment of loans made to a former shareholder (Acri.Tec)</t>
  </si>
  <si>
    <t>Sale of Ioltech Italia S.R.L.</t>
  </si>
  <si>
    <t>Net cash used in investing activities</t>
  </si>
  <si>
    <t>Cash flows from financing activities:</t>
  </si>
  <si>
    <t>Change of short-term debt</t>
  </si>
  <si>
    <t>Change of noncurrent financial liabilities</t>
  </si>
  <si>
    <t>Repayments from current loans from related parties</t>
  </si>
  <si>
    <t>Payment from granting of current loans to related parties</t>
  </si>
  <si>
    <t>Repayments from noncurrent loans from related parties</t>
  </si>
  <si>
    <t>Cash inflow from transfer of provisions to Carl Zeiss Meditec Japan Co. Ltd.</t>
  </si>
  <si>
    <t>(Increase) / decrease in treasury receivables</t>
  </si>
  <si>
    <t>Increase / (decrease) in treasury payables</t>
  </si>
  <si>
    <t>Repayment of convertible bonds issued by Ioltech</t>
  </si>
  <si>
    <t>Change of leasing liabilities</t>
  </si>
  <si>
    <t>Proceeds from capital increase</t>
  </si>
  <si>
    <t>Costs from capital increase (net of taxes)</t>
  </si>
  <si>
    <t>Dividend payments to minority shareholders of Carl Zeiss Meditec Co. Ltd. (Japan)</t>
  </si>
  <si>
    <t>Dividend payments to shareholders of Carl Zeiss Meditec AG</t>
  </si>
  <si>
    <t>Acquisition of non-controlling interests</t>
  </si>
  <si>
    <t>Net cash provided by/ (used in) financing activities</t>
  </si>
  <si>
    <t>Effect of exchange rate fluctuation on cash and cash equivalents</t>
  </si>
  <si>
    <t>Net increase / (decrease)  in cash and cash equivalents</t>
  </si>
  <si>
    <t>Cash and cash equivalents, beginning of reporting period</t>
  </si>
  <si>
    <t>Cash and cash equivalents, end of reporting period</t>
  </si>
  <si>
    <t>The following notes to the consolidated financial statements are an integral part of the 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</si>
</sst>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_);\(#,##0\);&quot;-     &quot;"/>
    <numFmt numFmtId="165" formatCode="#,##0.00;\(#,##0.00\)"/>
    <numFmt numFmtId="166" formatCode="0.0000000"/>
    <numFmt numFmtId="168" formatCode="#,##0_);\(#,##0\);&quot;-    &quot;"/>
    <numFmt numFmtId="169" formatCode="0,000_);\(0,000\);&quot;-    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i/>
      <sz val="11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i/>
      <sz val="1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4" fillId="2" borderId="0" xfId="0" applyNumberFormat="1" applyFont="1" applyFill="1"/>
    <xf numFmtId="164" fontId="2" fillId="2" borderId="0" xfId="0" applyNumberFormat="1" applyFont="1" applyFill="1"/>
    <xf numFmtId="165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164" fontId="9" fillId="2" borderId="0" xfId="0" applyNumberFormat="1" applyFont="1" applyFill="1" applyAlignment="1">
      <alignment horizontal="centerContinuous"/>
    </xf>
    <xf numFmtId="164" fontId="7" fillId="2" borderId="0" xfId="0" applyNumberFormat="1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164" fontId="11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49" fontId="11" fillId="2" borderId="1" xfId="0" applyNumberFormat="1" applyFont="1" applyFill="1" applyBorder="1" applyAlignment="1">
      <alignment horizontal="center"/>
    </xf>
    <xf numFmtId="166" fontId="12" fillId="2" borderId="0" xfId="0" applyNumberFormat="1" applyFont="1" applyFill="1" applyAlignment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164" fontId="9" fillId="2" borderId="0" xfId="0" applyNumberFormat="1" applyFont="1" applyFill="1"/>
    <xf numFmtId="164" fontId="7" fillId="2" borderId="0" xfId="0" applyNumberFormat="1" applyFont="1" applyFill="1"/>
    <xf numFmtId="0" fontId="6" fillId="2" borderId="0" xfId="0" applyFont="1" applyFill="1" applyAlignment="1"/>
    <xf numFmtId="164" fontId="11" fillId="2" borderId="0" xfId="0" applyNumberFormat="1" applyFont="1" applyFill="1" applyAlignment="1"/>
    <xf numFmtId="164" fontId="6" fillId="2" borderId="0" xfId="0" applyNumberFormat="1" applyFont="1" applyFill="1" applyAlignment="1"/>
    <xf numFmtId="0" fontId="6" fillId="2" borderId="0" xfId="0" applyFont="1" applyFill="1"/>
    <xf numFmtId="168" fontId="6" fillId="2" borderId="0" xfId="1" applyNumberFormat="1" applyFont="1" applyFill="1"/>
    <xf numFmtId="169" fontId="6" fillId="2" borderId="0" xfId="1" applyNumberFormat="1" applyFont="1" applyFill="1" applyBorder="1"/>
    <xf numFmtId="168" fontId="11" fillId="2" borderId="0" xfId="1" applyNumberFormat="1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wrapText="1"/>
    </xf>
    <xf numFmtId="168" fontId="7" fillId="2" borderId="0" xfId="1" applyNumberFormat="1" applyFont="1" applyFill="1"/>
    <xf numFmtId="168" fontId="9" fillId="2" borderId="0" xfId="1" applyNumberFormat="1" applyFont="1" applyFill="1"/>
    <xf numFmtId="49" fontId="7" fillId="2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wrapText="1"/>
    </xf>
    <xf numFmtId="49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/>
    <xf numFmtId="164" fontId="9" fillId="3" borderId="0" xfId="0" applyNumberFormat="1" applyFont="1" applyFill="1"/>
    <xf numFmtId="0" fontId="7" fillId="3" borderId="0" xfId="0" applyFont="1" applyFill="1" applyAlignment="1">
      <alignment horizontal="center"/>
    </xf>
    <xf numFmtId="169" fontId="7" fillId="3" borderId="0" xfId="1" applyNumberFormat="1" applyFont="1" applyFill="1" applyBorder="1"/>
    <xf numFmtId="0" fontId="9" fillId="3" borderId="0" xfId="0" applyFont="1" applyFill="1"/>
    <xf numFmtId="0" fontId="9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7" fillId="2" borderId="0" xfId="0" applyFont="1" applyFill="1" applyAlignment="1"/>
    <xf numFmtId="0" fontId="7" fillId="3" borderId="0" xfId="0" applyFont="1" applyFill="1" applyAlignment="1"/>
    <xf numFmtId="164" fontId="7" fillId="3" borderId="2" xfId="0" applyNumberFormat="1" applyFont="1" applyFill="1" applyBorder="1"/>
    <xf numFmtId="164" fontId="7" fillId="3" borderId="0" xfId="0" applyNumberFormat="1" applyFont="1" applyFill="1" applyBorder="1" applyAlignment="1"/>
    <xf numFmtId="164" fontId="9" fillId="3" borderId="2" xfId="0" applyNumberFormat="1" applyFont="1" applyFill="1" applyBorder="1"/>
    <xf numFmtId="0" fontId="6" fillId="3" borderId="0" xfId="0" applyFont="1" applyFill="1"/>
    <xf numFmtId="164" fontId="6" fillId="3" borderId="2" xfId="0" applyNumberFormat="1" applyFont="1" applyFill="1" applyBorder="1"/>
    <xf numFmtId="164" fontId="6" fillId="3" borderId="0" xfId="0" applyNumberFormat="1" applyFont="1" applyFill="1" applyBorder="1"/>
    <xf numFmtId="164" fontId="11" fillId="3" borderId="2" xfId="0" applyNumberFormat="1" applyFont="1" applyFill="1" applyBorder="1"/>
    <xf numFmtId="164" fontId="7" fillId="3" borderId="0" xfId="0" applyNumberFormat="1" applyFont="1" applyFill="1" applyBorder="1"/>
    <xf numFmtId="164" fontId="11" fillId="3" borderId="0" xfId="0" applyNumberFormat="1" applyFont="1" applyFill="1" applyBorder="1"/>
    <xf numFmtId="164" fontId="9" fillId="3" borderId="0" xfId="0" applyNumberFormat="1" applyFont="1" applyFill="1" applyBorder="1"/>
    <xf numFmtId="0" fontId="9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9" fillId="2" borderId="0" xfId="0" applyFont="1" applyFill="1" applyAlignment="1">
      <alignment vertical="top" wrapText="1"/>
    </xf>
    <xf numFmtId="164" fontId="6" fillId="2" borderId="2" xfId="0" applyNumberFormat="1" applyFont="1" applyFill="1" applyBorder="1"/>
    <xf numFmtId="164" fontId="6" fillId="2" borderId="0" xfId="0" applyNumberFormat="1" applyFont="1" applyFill="1" applyBorder="1"/>
    <xf numFmtId="164" fontId="11" fillId="2" borderId="2" xfId="0" applyNumberFormat="1" applyFont="1" applyFill="1" applyBorder="1"/>
    <xf numFmtId="164" fontId="7" fillId="2" borderId="0" xfId="0" applyNumberFormat="1" applyFont="1" applyFill="1" applyBorder="1"/>
    <xf numFmtId="164" fontId="11" fillId="2" borderId="0" xfId="0" applyNumberFormat="1" applyFont="1" applyFill="1" applyBorder="1"/>
    <xf numFmtId="164" fontId="9" fillId="2" borderId="0" xfId="0" applyNumberFormat="1" applyFont="1" applyFill="1" applyBorder="1"/>
    <xf numFmtId="164" fontId="6" fillId="2" borderId="0" xfId="0" applyNumberFormat="1" applyFont="1" applyFill="1"/>
    <xf numFmtId="164" fontId="11" fillId="2" borderId="0" xfId="0" applyNumberFormat="1" applyFont="1" applyFill="1"/>
    <xf numFmtId="164" fontId="6" fillId="2" borderId="3" xfId="0" applyNumberFormat="1" applyFont="1" applyFill="1" applyBorder="1"/>
    <xf numFmtId="164" fontId="11" fillId="2" borderId="3" xfId="0" applyNumberFormat="1" applyFont="1" applyFill="1" applyBorder="1"/>
    <xf numFmtId="0" fontId="13" fillId="2" borderId="0" xfId="0" applyFont="1" applyFill="1"/>
    <xf numFmtId="0" fontId="14" fillId="2" borderId="0" xfId="0" applyFont="1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_Abschluesse/FY_12_13/Quartal%204%2012_13/05_Konzernabschluss%20Financials/Financials_vor%20Pr&#252;fung_mit%20Verweisen/Konzern_Cash%20Flow_3009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_00-Deutsch"/>
      <sheetName val="CF Deutsch"/>
      <sheetName val="CF Englisch"/>
      <sheetName val="CF_AR"/>
    </sheetNames>
    <sheetDataSet>
      <sheetData sheetId="0"/>
      <sheetData sheetId="1">
        <row r="12">
          <cell r="G12">
            <v>99122</v>
          </cell>
          <cell r="I12">
            <v>76392</v>
          </cell>
        </row>
        <row r="17">
          <cell r="F17" t="str">
            <v>(8)</v>
          </cell>
          <cell r="G17">
            <v>48465</v>
          </cell>
          <cell r="I17">
            <v>39787</v>
          </cell>
        </row>
        <row r="18">
          <cell r="F18" t="str">
            <v>(7)</v>
          </cell>
          <cell r="G18">
            <v>4649</v>
          </cell>
          <cell r="I18">
            <v>3060</v>
          </cell>
        </row>
        <row r="19">
          <cell r="F19" t="str">
            <v>(7)</v>
          </cell>
          <cell r="G19">
            <v>0</v>
          </cell>
          <cell r="I19">
            <v>-10</v>
          </cell>
        </row>
        <row r="20">
          <cell r="F20" t="str">
            <v>(7)</v>
          </cell>
          <cell r="G20">
            <v>-18</v>
          </cell>
          <cell r="I20">
            <v>-21</v>
          </cell>
        </row>
        <row r="21">
          <cell r="F21" t="str">
            <v>(12) (13)</v>
          </cell>
          <cell r="G21">
            <v>18719</v>
          </cell>
          <cell r="I21">
            <v>17895</v>
          </cell>
        </row>
        <row r="22">
          <cell r="F22" t="str">
            <v>(13)</v>
          </cell>
          <cell r="I22">
            <v>0</v>
          </cell>
        </row>
        <row r="23">
          <cell r="F23" t="str">
            <v>(7)</v>
          </cell>
        </row>
        <row r="24">
          <cell r="G24">
            <v>442</v>
          </cell>
          <cell r="I24">
            <v>786</v>
          </cell>
        </row>
        <row r="25">
          <cell r="G25">
            <v>18</v>
          </cell>
          <cell r="I25">
            <v>21</v>
          </cell>
        </row>
        <row r="26">
          <cell r="G26">
            <v>2643</v>
          </cell>
          <cell r="I26">
            <v>1824</v>
          </cell>
        </row>
        <row r="27">
          <cell r="G27">
            <v>-1897</v>
          </cell>
          <cell r="I27">
            <v>-2141</v>
          </cell>
        </row>
        <row r="28">
          <cell r="G28">
            <v>2673</v>
          </cell>
          <cell r="I28">
            <v>1365</v>
          </cell>
        </row>
        <row r="29">
          <cell r="G29">
            <v>-46279</v>
          </cell>
          <cell r="I29">
            <v>-38344</v>
          </cell>
        </row>
        <row r="34">
          <cell r="F34" t="str">
            <v>(18)</v>
          </cell>
          <cell r="G34">
            <v>-45508</v>
          </cell>
          <cell r="I34">
            <v>-1937</v>
          </cell>
        </row>
        <row r="35">
          <cell r="F35" t="str">
            <v>(17)</v>
          </cell>
          <cell r="G35">
            <v>-20212</v>
          </cell>
          <cell r="I35">
            <v>-5611</v>
          </cell>
        </row>
        <row r="36">
          <cell r="F36" t="str">
            <v>(16) (19) (20)</v>
          </cell>
          <cell r="G36">
            <v>172</v>
          </cell>
          <cell r="I36">
            <v>-11306</v>
          </cell>
        </row>
        <row r="37">
          <cell r="G37">
            <v>8734</v>
          </cell>
          <cell r="I37">
            <v>7357</v>
          </cell>
        </row>
        <row r="39">
          <cell r="F39" t="str">
            <v>(23) (24) (26)</v>
          </cell>
          <cell r="G39">
            <v>-11754</v>
          </cell>
          <cell r="I39">
            <v>1513</v>
          </cell>
        </row>
        <row r="40">
          <cell r="F40" t="str">
            <v>(27)</v>
          </cell>
          <cell r="G40">
            <v>4655</v>
          </cell>
          <cell r="I40">
            <v>1470</v>
          </cell>
        </row>
        <row r="42">
          <cell r="G42">
            <v>-34498</v>
          </cell>
          <cell r="I42">
            <v>15708</v>
          </cell>
        </row>
        <row r="43">
          <cell r="G43">
            <v>64624</v>
          </cell>
          <cell r="I43">
            <v>92100</v>
          </cell>
        </row>
        <row r="47">
          <cell r="G47">
            <v>0</v>
          </cell>
          <cell r="I47">
            <v>0</v>
          </cell>
        </row>
        <row r="48">
          <cell r="F48" t="str">
            <v>(13)</v>
          </cell>
          <cell r="G48">
            <v>-9723</v>
          </cell>
          <cell r="I48">
            <v>-14541</v>
          </cell>
        </row>
        <row r="49">
          <cell r="F49" t="str">
            <v>(12)</v>
          </cell>
          <cell r="G49">
            <v>-918</v>
          </cell>
          <cell r="I49">
            <v>-714</v>
          </cell>
        </row>
        <row r="50">
          <cell r="F50" t="str">
            <v>(24)</v>
          </cell>
          <cell r="I50">
            <v>0</v>
          </cell>
        </row>
        <row r="51">
          <cell r="G51">
            <v>350</v>
          </cell>
          <cell r="I51">
            <v>603</v>
          </cell>
        </row>
        <row r="52">
          <cell r="G52">
            <v>0</v>
          </cell>
          <cell r="I52">
            <v>10</v>
          </cell>
        </row>
        <row r="53">
          <cell r="G53">
            <v>120000</v>
          </cell>
          <cell r="I53">
            <v>0</v>
          </cell>
        </row>
        <row r="54">
          <cell r="G54">
            <v>-140000</v>
          </cell>
          <cell r="I54">
            <v>-10000</v>
          </cell>
        </row>
        <row r="56">
          <cell r="F56" t="str">
            <v>(28)</v>
          </cell>
        </row>
        <row r="58">
          <cell r="F58" t="str">
            <v>(3)</v>
          </cell>
          <cell r="G58">
            <v>-1907</v>
          </cell>
          <cell r="I58">
            <v>-12759</v>
          </cell>
        </row>
        <row r="59">
          <cell r="F59" t="str">
            <v>(2b)</v>
          </cell>
        </row>
        <row r="60">
          <cell r="G60">
            <v>0</v>
          </cell>
          <cell r="I60">
            <v>0</v>
          </cell>
        </row>
        <row r="61">
          <cell r="G61">
            <v>0</v>
          </cell>
          <cell r="I61">
            <v>0</v>
          </cell>
        </row>
        <row r="63">
          <cell r="F63" t="str">
            <v>(3)</v>
          </cell>
          <cell r="G63">
            <v>0</v>
          </cell>
          <cell r="I63">
            <v>0</v>
          </cell>
        </row>
        <row r="64">
          <cell r="I64">
            <v>0</v>
          </cell>
        </row>
        <row r="66">
          <cell r="G66">
            <v>-32198</v>
          </cell>
          <cell r="I66">
            <v>-37401</v>
          </cell>
        </row>
        <row r="69">
          <cell r="G69">
            <v>-36</v>
          </cell>
          <cell r="I69">
            <v>87</v>
          </cell>
        </row>
        <row r="70">
          <cell r="F70" t="str">
            <v>(25)</v>
          </cell>
          <cell r="G70">
            <v>-6508</v>
          </cell>
          <cell r="I70">
            <v>-307</v>
          </cell>
        </row>
        <row r="71">
          <cell r="F71" t="str">
            <v>(35)</v>
          </cell>
        </row>
        <row r="73">
          <cell r="F73" t="str">
            <v>(26) (35)</v>
          </cell>
          <cell r="I73">
            <v>0</v>
          </cell>
        </row>
        <row r="75">
          <cell r="F75" t="str">
            <v>(2t) (34)</v>
          </cell>
          <cell r="G75">
            <v>14394</v>
          </cell>
          <cell r="I75">
            <v>-225187</v>
          </cell>
        </row>
        <row r="76">
          <cell r="F76" t="str">
            <v>(2t) (34)</v>
          </cell>
          <cell r="G76">
            <v>-7738</v>
          </cell>
          <cell r="I76">
            <v>8612</v>
          </cell>
        </row>
        <row r="78">
          <cell r="F78" t="str">
            <v>(29)</v>
          </cell>
          <cell r="G78">
            <v>-1779</v>
          </cell>
          <cell r="I78">
            <v>-1682</v>
          </cell>
        </row>
        <row r="79">
          <cell r="F79" t="str">
            <v>(24)</v>
          </cell>
        </row>
        <row r="80">
          <cell r="F80" t="str">
            <v>(24)</v>
          </cell>
        </row>
        <row r="81">
          <cell r="F81" t="str">
            <v>(13)</v>
          </cell>
        </row>
        <row r="82">
          <cell r="F82" t="str">
            <v>(10)</v>
          </cell>
          <cell r="G82">
            <v>-32524</v>
          </cell>
          <cell r="I82">
            <v>-24393</v>
          </cell>
        </row>
        <row r="83">
          <cell r="I83">
            <v>0</v>
          </cell>
        </row>
        <row r="85">
          <cell r="G85">
            <v>-34191</v>
          </cell>
          <cell r="I85">
            <v>-242870</v>
          </cell>
        </row>
        <row r="87">
          <cell r="G87">
            <v>-1475</v>
          </cell>
          <cell r="I87">
            <v>3056</v>
          </cell>
        </row>
        <row r="88">
          <cell r="G88">
            <v>-3240</v>
          </cell>
          <cell r="I88">
            <v>-185115</v>
          </cell>
        </row>
        <row r="89">
          <cell r="F89" t="str">
            <v>(21)</v>
          </cell>
          <cell r="G89">
            <v>9526</v>
          </cell>
          <cell r="I89">
            <v>194641</v>
          </cell>
        </row>
        <row r="90">
          <cell r="F90" t="str">
            <v>(21)</v>
          </cell>
          <cell r="G90">
            <v>6286</v>
          </cell>
          <cell r="I90">
            <v>9526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showGridLines="0" tabSelected="1" zoomScale="75" zoomScaleNormal="75" workbookViewId="0">
      <selection activeCell="C97" sqref="C97"/>
    </sheetView>
  </sheetViews>
  <sheetFormatPr baseColWidth="10" defaultRowHeight="15" x14ac:dyDescent="0.25"/>
  <cols>
    <col min="2" max="2" width="20.140625" customWidth="1"/>
    <col min="3" max="3" width="46.42578125" customWidth="1"/>
    <col min="6" max="6" width="24" customWidth="1"/>
    <col min="7" max="7" width="29.140625" customWidth="1"/>
    <col min="9" max="9" width="24.140625" customWidth="1"/>
  </cols>
  <sheetData>
    <row r="1" spans="1:9" x14ac:dyDescent="0.25">
      <c r="A1" s="1"/>
      <c r="B1" s="1"/>
      <c r="C1" s="1"/>
      <c r="D1" s="1"/>
      <c r="E1" s="1"/>
      <c r="F1" s="2"/>
      <c r="G1" s="3"/>
      <c r="H1" s="4"/>
      <c r="I1" s="3"/>
    </row>
    <row r="2" spans="1:9" ht="15.75" x14ac:dyDescent="0.25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">
        <v>1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 s="8"/>
      <c r="B4" s="9"/>
      <c r="C4" s="9"/>
      <c r="D4" s="9"/>
      <c r="E4" s="9"/>
      <c r="F4" s="10"/>
      <c r="G4" s="11"/>
      <c r="H4" s="12"/>
      <c r="I4" s="11"/>
    </row>
    <row r="5" spans="1:9" x14ac:dyDescent="0.25">
      <c r="A5" s="8"/>
      <c r="B5" s="9"/>
      <c r="C5" s="9"/>
      <c r="D5" s="9"/>
      <c r="E5" s="9"/>
      <c r="F5" s="13"/>
      <c r="G5" s="14" t="s">
        <v>2</v>
      </c>
      <c r="H5" s="15"/>
      <c r="I5" s="14" t="s">
        <v>3</v>
      </c>
    </row>
    <row r="6" spans="1:9" x14ac:dyDescent="0.25">
      <c r="A6" s="8"/>
      <c r="B6" s="9"/>
      <c r="C6" s="9"/>
      <c r="D6" s="9"/>
      <c r="E6" s="9"/>
      <c r="F6" s="10"/>
      <c r="G6" s="14" t="s">
        <v>4</v>
      </c>
      <c r="H6" s="15"/>
      <c r="I6" s="14" t="s">
        <v>5</v>
      </c>
    </row>
    <row r="7" spans="1:9" x14ac:dyDescent="0.25">
      <c r="A7" s="8"/>
      <c r="B7" s="9"/>
      <c r="C7" s="9"/>
      <c r="D7" s="9"/>
      <c r="E7" s="9"/>
      <c r="F7" s="16" t="s">
        <v>6</v>
      </c>
      <c r="G7" s="17" t="s">
        <v>7</v>
      </c>
      <c r="H7" s="18"/>
      <c r="I7" s="17" t="s">
        <v>8</v>
      </c>
    </row>
    <row r="8" spans="1:9" x14ac:dyDescent="0.25">
      <c r="A8" s="19"/>
      <c r="B8" s="19"/>
      <c r="C8" s="19"/>
      <c r="D8" s="19"/>
      <c r="E8" s="19"/>
      <c r="F8" s="20"/>
      <c r="G8" s="21" t="s">
        <v>9</v>
      </c>
      <c r="H8" s="22"/>
      <c r="I8" s="21" t="str">
        <f>+G8</f>
        <v>€ '000</v>
      </c>
    </row>
    <row r="9" spans="1:9" x14ac:dyDescent="0.25">
      <c r="A9" s="23"/>
      <c r="B9" s="23"/>
      <c r="C9" s="23"/>
      <c r="D9" s="23"/>
      <c r="E9" s="23"/>
      <c r="F9" s="24"/>
      <c r="G9" s="25"/>
      <c r="H9" s="26"/>
      <c r="I9" s="25"/>
    </row>
    <row r="10" spans="1:9" x14ac:dyDescent="0.25">
      <c r="A10" s="27" t="s">
        <v>10</v>
      </c>
      <c r="B10" s="27"/>
      <c r="C10" s="27"/>
      <c r="D10" s="27"/>
      <c r="E10" s="27"/>
      <c r="F10" s="19" t="str">
        <f>IF('[1]CF Deutsch'!F10&lt;&gt;"",'[1]CF Deutsch'!F10,"")</f>
        <v/>
      </c>
      <c r="G10" s="28"/>
      <c r="H10" s="29"/>
      <c r="I10" s="28"/>
    </row>
    <row r="11" spans="1:9" x14ac:dyDescent="0.25">
      <c r="A11" s="27"/>
      <c r="B11" s="27"/>
      <c r="C11" s="27"/>
      <c r="D11" s="27"/>
      <c r="E11" s="27"/>
      <c r="F11" s="19" t="str">
        <f>IF('[1]CF Deutsch'!F11&lt;&gt;"",'[1]CF Deutsch'!F11,"")</f>
        <v/>
      </c>
      <c r="G11" s="28"/>
      <c r="H11" s="29"/>
      <c r="I11" s="28"/>
    </row>
    <row r="12" spans="1:9" x14ac:dyDescent="0.25">
      <c r="A12" s="23"/>
      <c r="B12" s="30" t="s">
        <v>11</v>
      </c>
      <c r="C12" s="30"/>
      <c r="D12" s="30"/>
      <c r="E12" s="30"/>
      <c r="F12" s="19" t="str">
        <f>IF('[1]CF Deutsch'!F12&lt;&gt;"",'[1]CF Deutsch'!F12,"")</f>
        <v/>
      </c>
      <c r="G12" s="31">
        <f>+'[1]CF Deutsch'!G12</f>
        <v>99122</v>
      </c>
      <c r="H12" s="32"/>
      <c r="I12" s="33">
        <f>+'[1]CF Deutsch'!I12</f>
        <v>76392</v>
      </c>
    </row>
    <row r="13" spans="1:9" x14ac:dyDescent="0.25">
      <c r="A13" s="23"/>
      <c r="B13" s="30"/>
      <c r="C13" s="30"/>
      <c r="D13" s="30"/>
      <c r="E13" s="30"/>
      <c r="F13" s="19" t="str">
        <f>IF('[1]CF Deutsch'!F13&lt;&gt;"",'[1]CF Deutsch'!F13,"")</f>
        <v/>
      </c>
      <c r="G13" s="31"/>
      <c r="H13" s="32"/>
      <c r="I13" s="33"/>
    </row>
    <row r="14" spans="1:9" x14ac:dyDescent="0.25">
      <c r="A14" s="23"/>
      <c r="B14" s="34" t="s">
        <v>12</v>
      </c>
      <c r="C14" s="35"/>
      <c r="D14" s="35"/>
      <c r="E14" s="35"/>
      <c r="F14" s="19" t="str">
        <f>IF('[1]CF Deutsch'!F14&lt;&gt;"",'[1]CF Deutsch'!F14,"")</f>
        <v/>
      </c>
      <c r="G14" s="36"/>
      <c r="H14" s="26"/>
      <c r="I14" s="37"/>
    </row>
    <row r="15" spans="1:9" x14ac:dyDescent="0.25">
      <c r="A15" s="23"/>
      <c r="B15" s="34" t="s">
        <v>13</v>
      </c>
      <c r="C15" s="35"/>
      <c r="D15" s="35"/>
      <c r="E15" s="35"/>
      <c r="F15" s="19" t="str">
        <f>IF('[1]CF Deutsch'!F15&lt;&gt;"",'[1]CF Deutsch'!F15,"")</f>
        <v/>
      </c>
      <c r="G15" s="26"/>
      <c r="H15" s="26"/>
      <c r="I15" s="25"/>
    </row>
    <row r="16" spans="1:9" x14ac:dyDescent="0.25">
      <c r="A16" s="23"/>
      <c r="B16" s="34"/>
      <c r="C16" s="35"/>
      <c r="D16" s="35"/>
      <c r="E16" s="35"/>
      <c r="F16" s="19" t="str">
        <f>IF('[1]CF Deutsch'!F16&lt;&gt;"",'[1]CF Deutsch'!F16,"")</f>
        <v/>
      </c>
      <c r="G16" s="26"/>
      <c r="H16" s="26"/>
      <c r="I16" s="25"/>
    </row>
    <row r="17" spans="1:9" x14ac:dyDescent="0.25">
      <c r="A17" s="23"/>
      <c r="B17" s="34"/>
      <c r="C17" s="23" t="s">
        <v>14</v>
      </c>
      <c r="D17" s="35"/>
      <c r="E17" s="35"/>
      <c r="F17" s="19" t="str">
        <f>IF('[1]CF Deutsch'!F17&lt;&gt;"",'[1]CF Deutsch'!F17,"")</f>
        <v>(8)</v>
      </c>
      <c r="G17" s="26">
        <f>+'[1]CF Deutsch'!G17</f>
        <v>48465</v>
      </c>
      <c r="H17" s="26"/>
      <c r="I17" s="25">
        <f>+'[1]CF Deutsch'!I17</f>
        <v>39787</v>
      </c>
    </row>
    <row r="18" spans="1:9" x14ac:dyDescent="0.25">
      <c r="A18" s="23"/>
      <c r="B18" s="34"/>
      <c r="C18" s="23" t="s">
        <v>15</v>
      </c>
      <c r="D18" s="35"/>
      <c r="E18" s="35"/>
      <c r="F18" s="38" t="str">
        <f>+'[1]CF Deutsch'!F18</f>
        <v>(7)</v>
      </c>
      <c r="G18" s="26">
        <f>+'[1]CF Deutsch'!G18</f>
        <v>4649</v>
      </c>
      <c r="H18" s="26"/>
      <c r="I18" s="25">
        <f>+'[1]CF Deutsch'!I18</f>
        <v>3060</v>
      </c>
    </row>
    <row r="19" spans="1:9" hidden="1" x14ac:dyDescent="0.25">
      <c r="A19" s="23"/>
      <c r="B19" s="39"/>
      <c r="C19" s="40" t="s">
        <v>16</v>
      </c>
      <c r="D19" s="41"/>
      <c r="E19" s="41"/>
      <c r="F19" s="42" t="str">
        <f>+'[1]CF Deutsch'!F19</f>
        <v>(7)</v>
      </c>
      <c r="G19" s="43">
        <f>+'[1]CF Deutsch'!G19</f>
        <v>0</v>
      </c>
      <c r="H19" s="43"/>
      <c r="I19" s="44">
        <f>+'[1]CF Deutsch'!I19</f>
        <v>-10</v>
      </c>
    </row>
    <row r="20" spans="1:9" x14ac:dyDescent="0.25">
      <c r="A20" s="23"/>
      <c r="B20" s="39"/>
      <c r="C20" s="40" t="s">
        <v>17</v>
      </c>
      <c r="D20" s="41"/>
      <c r="E20" s="41"/>
      <c r="F20" s="42" t="str">
        <f>+'[1]CF Deutsch'!F20</f>
        <v>(7)</v>
      </c>
      <c r="G20" s="43">
        <f>+'[1]CF Deutsch'!G20</f>
        <v>-18</v>
      </c>
      <c r="H20" s="43"/>
      <c r="I20" s="44">
        <f>+'[1]CF Deutsch'!I20</f>
        <v>-21</v>
      </c>
    </row>
    <row r="21" spans="1:9" x14ac:dyDescent="0.25">
      <c r="A21" s="23"/>
      <c r="B21" s="40"/>
      <c r="C21" s="40" t="s">
        <v>18</v>
      </c>
      <c r="D21" s="40"/>
      <c r="E21" s="40"/>
      <c r="F21" s="45" t="str">
        <f>IF('[1]CF Deutsch'!F21&lt;&gt;"",'[1]CF Deutsch'!F21,"")</f>
        <v>(12) (13)</v>
      </c>
      <c r="G21" s="46">
        <f>+'[1]CF Deutsch'!G21</f>
        <v>18719</v>
      </c>
      <c r="H21" s="43"/>
      <c r="I21" s="44">
        <f>+'[1]CF Deutsch'!I21</f>
        <v>17895</v>
      </c>
    </row>
    <row r="22" spans="1:9" hidden="1" x14ac:dyDescent="0.25">
      <c r="A22" s="23"/>
      <c r="B22" s="40"/>
      <c r="C22" s="47" t="s">
        <v>19</v>
      </c>
      <c r="D22" s="40"/>
      <c r="E22" s="40"/>
      <c r="F22" s="45" t="str">
        <f>IF('[1]CF Deutsch'!F22&lt;&gt;"",'[1]CF Deutsch'!F22,"")</f>
        <v>(13)</v>
      </c>
      <c r="G22" s="44">
        <f>+'[1]CF Deutsch'!G22</f>
        <v>0</v>
      </c>
      <c r="H22" s="43"/>
      <c r="I22" s="44">
        <f>+'[1]CF Deutsch'!I22</f>
        <v>0</v>
      </c>
    </row>
    <row r="23" spans="1:9" hidden="1" x14ac:dyDescent="0.25">
      <c r="A23" s="23"/>
      <c r="B23" s="40"/>
      <c r="C23" s="40" t="s">
        <v>20</v>
      </c>
      <c r="D23" s="40"/>
      <c r="E23" s="40"/>
      <c r="F23" s="45" t="str">
        <f>IF('[1]CF Deutsch'!F23&lt;&gt;"",'[1]CF Deutsch'!F23,"")</f>
        <v>(7)</v>
      </c>
      <c r="G23" s="43">
        <f>'[1]CF Deutsch'!G23</f>
        <v>0</v>
      </c>
      <c r="H23" s="43"/>
      <c r="I23" s="44">
        <f>'[1]CF Deutsch'!I23</f>
        <v>0</v>
      </c>
    </row>
    <row r="24" spans="1:9" x14ac:dyDescent="0.25">
      <c r="A24" s="23"/>
      <c r="B24" s="40"/>
      <c r="C24" s="40" t="s">
        <v>21</v>
      </c>
      <c r="D24" s="40"/>
      <c r="E24" s="40"/>
      <c r="F24" s="45" t="str">
        <f>IF('[1]CF Deutsch'!F24&lt;&gt;"",'[1]CF Deutsch'!F24,"")</f>
        <v/>
      </c>
      <c r="G24" s="43">
        <f>+'[1]CF Deutsch'!G24</f>
        <v>442</v>
      </c>
      <c r="H24" s="43"/>
      <c r="I24" s="44">
        <f>+'[1]CF Deutsch'!I24</f>
        <v>786</v>
      </c>
    </row>
    <row r="25" spans="1:9" x14ac:dyDescent="0.25">
      <c r="A25" s="23"/>
      <c r="B25" s="40"/>
      <c r="C25" s="40" t="s">
        <v>22</v>
      </c>
      <c r="D25" s="40"/>
      <c r="E25" s="40"/>
      <c r="F25" s="45" t="str">
        <f>IF('[1]CF Deutsch'!F25&lt;&gt;"",'[1]CF Deutsch'!F25,"")</f>
        <v/>
      </c>
      <c r="G25" s="43">
        <f>+'[1]CF Deutsch'!G25</f>
        <v>18</v>
      </c>
      <c r="H25" s="43"/>
      <c r="I25" s="44">
        <f>+'[1]CF Deutsch'!I25</f>
        <v>21</v>
      </c>
    </row>
    <row r="26" spans="1:9" x14ac:dyDescent="0.25">
      <c r="A26" s="23"/>
      <c r="B26" s="40"/>
      <c r="C26" s="40" t="s">
        <v>23</v>
      </c>
      <c r="D26" s="40"/>
      <c r="E26" s="40"/>
      <c r="F26" s="45" t="str">
        <f>IF('[1]CF Deutsch'!F26&lt;&gt;"",'[1]CF Deutsch'!F26,"")</f>
        <v/>
      </c>
      <c r="G26" s="43">
        <f>+'[1]CF Deutsch'!G26</f>
        <v>2643</v>
      </c>
      <c r="H26" s="43"/>
      <c r="I26" s="44">
        <f>+'[1]CF Deutsch'!I26</f>
        <v>1824</v>
      </c>
    </row>
    <row r="27" spans="1:9" x14ac:dyDescent="0.25">
      <c r="A27" s="23"/>
      <c r="B27" s="40"/>
      <c r="C27" s="40" t="s">
        <v>24</v>
      </c>
      <c r="D27" s="40"/>
      <c r="E27" s="40"/>
      <c r="F27" s="45" t="str">
        <f>IF('[1]CF Deutsch'!F27&lt;&gt;"",'[1]CF Deutsch'!F27,"")</f>
        <v/>
      </c>
      <c r="G27" s="43">
        <f>+'[1]CF Deutsch'!G27</f>
        <v>-1897</v>
      </c>
      <c r="H27" s="43"/>
      <c r="I27" s="44">
        <f>+'[1]CF Deutsch'!I27</f>
        <v>-2141</v>
      </c>
    </row>
    <row r="28" spans="1:9" x14ac:dyDescent="0.25">
      <c r="A28" s="23"/>
      <c r="B28" s="40"/>
      <c r="C28" s="40" t="s">
        <v>25</v>
      </c>
      <c r="D28" s="40"/>
      <c r="E28" s="40"/>
      <c r="F28" s="45"/>
      <c r="G28" s="43">
        <f>+'[1]CF Deutsch'!G28</f>
        <v>2673</v>
      </c>
      <c r="H28" s="43"/>
      <c r="I28" s="44">
        <f>+'[1]CF Deutsch'!I28</f>
        <v>1365</v>
      </c>
    </row>
    <row r="29" spans="1:9" x14ac:dyDescent="0.25">
      <c r="A29" s="23"/>
      <c r="B29" s="40"/>
      <c r="C29" s="40" t="s">
        <v>26</v>
      </c>
      <c r="D29" s="40"/>
      <c r="E29" s="40"/>
      <c r="F29" s="45" t="str">
        <f>IF('[1]CF Deutsch'!F29&lt;&gt;"",'[1]CF Deutsch'!F29,"")</f>
        <v/>
      </c>
      <c r="G29" s="43">
        <f>+'[1]CF Deutsch'!G29</f>
        <v>-46279</v>
      </c>
      <c r="H29" s="43"/>
      <c r="I29" s="44">
        <f>+'[1]CF Deutsch'!I29</f>
        <v>-38344</v>
      </c>
    </row>
    <row r="30" spans="1:9" hidden="1" x14ac:dyDescent="0.25">
      <c r="A30" s="23"/>
      <c r="B30" s="40"/>
      <c r="C30" s="48" t="s">
        <v>27</v>
      </c>
      <c r="D30" s="48"/>
      <c r="E30" s="48"/>
      <c r="F30" s="48"/>
      <c r="G30" s="43">
        <f>+'[1]CF Deutsch'!G30</f>
        <v>0</v>
      </c>
      <c r="H30" s="43"/>
      <c r="I30" s="44">
        <f>+'[1]CF Deutsch'!I30</f>
        <v>0</v>
      </c>
    </row>
    <row r="31" spans="1:9" x14ac:dyDescent="0.25">
      <c r="A31" s="23"/>
      <c r="B31" s="40"/>
      <c r="C31" s="49"/>
      <c r="D31" s="49"/>
      <c r="E31" s="49"/>
      <c r="F31" s="49"/>
      <c r="G31" s="43"/>
      <c r="H31" s="43"/>
      <c r="I31" s="44"/>
    </row>
    <row r="32" spans="1:9" x14ac:dyDescent="0.25">
      <c r="A32" s="23"/>
      <c r="B32" s="40" t="s">
        <v>28</v>
      </c>
      <c r="C32" s="40"/>
      <c r="D32" s="40"/>
      <c r="E32" s="40"/>
      <c r="F32" s="45" t="str">
        <f>IF('[1]CF Deutsch'!F32&lt;&gt;"",'[1]CF Deutsch'!F32,"")</f>
        <v/>
      </c>
      <c r="G32" s="43"/>
      <c r="H32" s="43"/>
      <c r="I32" s="44"/>
    </row>
    <row r="33" spans="1:9" x14ac:dyDescent="0.25">
      <c r="A33" s="23"/>
      <c r="B33" s="40"/>
      <c r="C33" s="40"/>
      <c r="D33" s="40"/>
      <c r="E33" s="40"/>
      <c r="F33" s="45" t="str">
        <f>IF('[1]CF Deutsch'!F33&lt;&gt;"",'[1]CF Deutsch'!F33,"")</f>
        <v/>
      </c>
      <c r="G33" s="43"/>
      <c r="H33" s="43"/>
      <c r="I33" s="44"/>
    </row>
    <row r="34" spans="1:9" x14ac:dyDescent="0.25">
      <c r="A34" s="23"/>
      <c r="B34" s="40"/>
      <c r="C34" s="40" t="s">
        <v>29</v>
      </c>
      <c r="D34" s="40"/>
      <c r="E34" s="40"/>
      <c r="F34" s="45" t="str">
        <f>IF('[1]CF Deutsch'!F34&lt;&gt;"",'[1]CF Deutsch'!F34,"")</f>
        <v>(18)</v>
      </c>
      <c r="G34" s="43">
        <f>+'[1]CF Deutsch'!G34</f>
        <v>-45508</v>
      </c>
      <c r="H34" s="43"/>
      <c r="I34" s="44">
        <f>+'[1]CF Deutsch'!I34</f>
        <v>-1937</v>
      </c>
    </row>
    <row r="35" spans="1:9" x14ac:dyDescent="0.25">
      <c r="A35" s="23"/>
      <c r="B35" s="40"/>
      <c r="C35" s="40" t="s">
        <v>30</v>
      </c>
      <c r="D35" s="40"/>
      <c r="E35" s="40"/>
      <c r="F35" s="45" t="str">
        <f>IF('[1]CF Deutsch'!F35&lt;&gt;"",'[1]CF Deutsch'!F35,"")</f>
        <v>(17)</v>
      </c>
      <c r="G35" s="43">
        <f>+'[1]CF Deutsch'!G35</f>
        <v>-20212</v>
      </c>
      <c r="H35" s="43"/>
      <c r="I35" s="44">
        <f>+'[1]CF Deutsch'!I35</f>
        <v>-5611</v>
      </c>
    </row>
    <row r="36" spans="1:9" x14ac:dyDescent="0.25">
      <c r="A36" s="23"/>
      <c r="B36" s="40"/>
      <c r="C36" s="40" t="s">
        <v>31</v>
      </c>
      <c r="D36" s="40"/>
      <c r="E36" s="40"/>
      <c r="F36" s="45" t="str">
        <f>IF('[1]CF Deutsch'!F36&lt;&gt;"",'[1]CF Deutsch'!F36,"")</f>
        <v>(16) (19) (20)</v>
      </c>
      <c r="G36" s="43">
        <f>+'[1]CF Deutsch'!G36</f>
        <v>172</v>
      </c>
      <c r="H36" s="43"/>
      <c r="I36" s="44">
        <f>+'[1]CF Deutsch'!I36</f>
        <v>-11306</v>
      </c>
    </row>
    <row r="37" spans="1:9" x14ac:dyDescent="0.25">
      <c r="A37" s="23"/>
      <c r="B37" s="40"/>
      <c r="C37" s="40" t="s">
        <v>32</v>
      </c>
      <c r="D37" s="40"/>
      <c r="E37" s="40"/>
      <c r="F37" s="45" t="str">
        <f>IF('[1]CF Deutsch'!F37&lt;&gt;"",'[1]CF Deutsch'!F37,"")</f>
        <v/>
      </c>
      <c r="G37" s="43">
        <f>+'[1]CF Deutsch'!G37</f>
        <v>8734</v>
      </c>
      <c r="H37" s="43"/>
      <c r="I37" s="44">
        <f>+'[1]CF Deutsch'!I37</f>
        <v>7357</v>
      </c>
    </row>
    <row r="38" spans="1:9" hidden="1" x14ac:dyDescent="0.25">
      <c r="A38" s="23"/>
      <c r="B38" s="40"/>
      <c r="C38" s="40" t="s">
        <v>33</v>
      </c>
      <c r="D38" s="40" t="s">
        <v>34</v>
      </c>
      <c r="E38" s="40"/>
      <c r="F38" s="45" t="str">
        <f>IF('[1]CF Deutsch'!F38&lt;&gt;"",'[1]CF Deutsch'!F38,"")</f>
        <v/>
      </c>
      <c r="G38" s="43">
        <f>+'[1]CF Deutsch'!G38</f>
        <v>0</v>
      </c>
      <c r="H38" s="43"/>
      <c r="I38" s="44">
        <f>+'[1]CF Deutsch'!I38</f>
        <v>0</v>
      </c>
    </row>
    <row r="39" spans="1:9" x14ac:dyDescent="0.25">
      <c r="A39" s="23"/>
      <c r="B39" s="40"/>
      <c r="C39" s="40" t="s">
        <v>35</v>
      </c>
      <c r="D39" s="40"/>
      <c r="E39" s="40"/>
      <c r="F39" s="45" t="str">
        <f>IF('[1]CF Deutsch'!F39&lt;&gt;"",'[1]CF Deutsch'!F39,"")</f>
        <v>(23) (24) (26)</v>
      </c>
      <c r="G39" s="43">
        <f>+'[1]CF Deutsch'!G39</f>
        <v>-11754</v>
      </c>
      <c r="H39" s="43"/>
      <c r="I39" s="44">
        <f>+'[1]CF Deutsch'!I39</f>
        <v>1513</v>
      </c>
    </row>
    <row r="40" spans="1:9" x14ac:dyDescent="0.25">
      <c r="A40" s="23"/>
      <c r="B40" s="40"/>
      <c r="C40" s="40" t="s">
        <v>36</v>
      </c>
      <c r="D40" s="40"/>
      <c r="E40" s="40"/>
      <c r="F40" s="45" t="str">
        <f>IF('[1]CF Deutsch'!F40&lt;&gt;"",'[1]CF Deutsch'!F40,"")</f>
        <v>(27)</v>
      </c>
      <c r="G40" s="43">
        <f>+'[1]CF Deutsch'!G40</f>
        <v>4655</v>
      </c>
      <c r="H40" s="43"/>
      <c r="I40" s="44">
        <f>+'[1]CF Deutsch'!I40</f>
        <v>1470</v>
      </c>
    </row>
    <row r="41" spans="1:9" x14ac:dyDescent="0.25">
      <c r="A41" s="23"/>
      <c r="B41" s="40"/>
      <c r="C41" s="40"/>
      <c r="D41" s="40"/>
      <c r="E41" s="40"/>
      <c r="F41" s="45"/>
      <c r="G41" s="43"/>
      <c r="H41" s="43"/>
      <c r="I41" s="44"/>
    </row>
    <row r="42" spans="1:9" x14ac:dyDescent="0.25">
      <c r="A42" s="23"/>
      <c r="B42" s="40"/>
      <c r="C42" s="40"/>
      <c r="D42" s="40"/>
      <c r="E42" s="40"/>
      <c r="F42" s="45" t="str">
        <f>IF('[1]CF Deutsch'!F41&lt;&gt;"",'[1]CF Deutsch'!F41,"")</f>
        <v/>
      </c>
      <c r="G42" s="43"/>
      <c r="H42" s="43"/>
      <c r="I42" s="44"/>
    </row>
    <row r="43" spans="1:9" x14ac:dyDescent="0.25">
      <c r="A43" s="50"/>
      <c r="B43" s="51" t="s">
        <v>37</v>
      </c>
      <c r="C43" s="40"/>
      <c r="D43" s="51"/>
      <c r="E43" s="40"/>
      <c r="F43" s="45" t="str">
        <f>IF('[1]CF Deutsch'!F42&lt;&gt;"",'[1]CF Deutsch'!F42,"")</f>
        <v/>
      </c>
      <c r="G43" s="52">
        <f>+'[1]CF Deutsch'!G42</f>
        <v>-34498</v>
      </c>
      <c r="H43" s="53"/>
      <c r="I43" s="54">
        <f>+'[1]CF Deutsch'!I42</f>
        <v>15708</v>
      </c>
    </row>
    <row r="44" spans="1:9" x14ac:dyDescent="0.25">
      <c r="A44" s="23"/>
      <c r="B44" s="55" t="s">
        <v>38</v>
      </c>
      <c r="C44" s="40"/>
      <c r="D44" s="40"/>
      <c r="E44" s="40"/>
      <c r="F44" s="45" t="str">
        <f>IF('[1]CF Deutsch'!F43&lt;&gt;"",'[1]CF Deutsch'!F43,"")</f>
        <v/>
      </c>
      <c r="G44" s="56">
        <f>+'[1]CF Deutsch'!G43</f>
        <v>64624</v>
      </c>
      <c r="H44" s="57"/>
      <c r="I44" s="58">
        <f>+'[1]CF Deutsch'!I43</f>
        <v>92100</v>
      </c>
    </row>
    <row r="45" spans="1:9" x14ac:dyDescent="0.25">
      <c r="A45" s="50"/>
      <c r="B45" s="51"/>
      <c r="C45" s="51"/>
      <c r="D45" s="51"/>
      <c r="E45" s="51"/>
      <c r="F45" s="45" t="str">
        <f>IF('[1]CF Deutsch'!F44&lt;&gt;"",'[1]CF Deutsch'!F44,"")</f>
        <v/>
      </c>
      <c r="G45" s="57"/>
      <c r="H45" s="59"/>
      <c r="I45" s="60"/>
    </row>
    <row r="46" spans="1:9" x14ac:dyDescent="0.25">
      <c r="A46" s="30" t="s">
        <v>39</v>
      </c>
      <c r="B46" s="40"/>
      <c r="C46" s="40"/>
      <c r="D46" s="40"/>
      <c r="E46" s="40"/>
      <c r="F46" s="45" t="str">
        <f>IF('[1]CF Deutsch'!F45&lt;&gt;"",'[1]CF Deutsch'!F45,"")</f>
        <v/>
      </c>
      <c r="G46" s="59"/>
      <c r="H46" s="43"/>
      <c r="I46" s="61"/>
    </row>
    <row r="47" spans="1:9" x14ac:dyDescent="0.25">
      <c r="A47" s="30"/>
      <c r="B47" s="40"/>
      <c r="C47" s="40"/>
      <c r="D47" s="40"/>
      <c r="E47" s="40"/>
      <c r="F47" s="45" t="str">
        <f>IF('[1]CF Deutsch'!F46&lt;&gt;"",'[1]CF Deutsch'!F46,"")</f>
        <v/>
      </c>
      <c r="G47" s="59"/>
      <c r="H47" s="43"/>
      <c r="I47" s="61"/>
    </row>
    <row r="48" spans="1:9" hidden="1" x14ac:dyDescent="0.25">
      <c r="A48" s="30"/>
      <c r="B48" s="40" t="s">
        <v>40</v>
      </c>
      <c r="C48" s="40"/>
      <c r="D48" s="40"/>
      <c r="E48" s="40"/>
      <c r="F48" s="45" t="str">
        <f>IF('[1]CF Deutsch'!F47&lt;&gt;"",'[1]CF Deutsch'!F47,"")</f>
        <v/>
      </c>
      <c r="G48" s="43">
        <f>+'[1]CF Deutsch'!G47</f>
        <v>0</v>
      </c>
      <c r="H48" s="43"/>
      <c r="I48" s="44">
        <f>+'[1]CF Deutsch'!I47</f>
        <v>0</v>
      </c>
    </row>
    <row r="49" spans="1:9" x14ac:dyDescent="0.25">
      <c r="A49" s="23"/>
      <c r="B49" s="40" t="s">
        <v>41</v>
      </c>
      <c r="C49" s="40"/>
      <c r="D49" s="40"/>
      <c r="E49" s="40"/>
      <c r="F49" s="45" t="str">
        <f>IF('[1]CF Deutsch'!F48&lt;&gt;"",'[1]CF Deutsch'!F48,"")</f>
        <v>(13)</v>
      </c>
      <c r="G49" s="43">
        <f>+'[1]CF Deutsch'!G48</f>
        <v>-9723</v>
      </c>
      <c r="H49" s="46"/>
      <c r="I49" s="44">
        <f>+'[1]CF Deutsch'!I48</f>
        <v>-14541</v>
      </c>
    </row>
    <row r="50" spans="1:9" x14ac:dyDescent="0.25">
      <c r="A50" s="23"/>
      <c r="B50" s="40" t="s">
        <v>42</v>
      </c>
      <c r="C50" s="40"/>
      <c r="D50" s="40"/>
      <c r="E50" s="40"/>
      <c r="F50" s="45" t="str">
        <f>IF('[1]CF Deutsch'!F49&lt;&gt;"",'[1]CF Deutsch'!F49,"")</f>
        <v>(12)</v>
      </c>
      <c r="G50" s="43">
        <f>+'[1]CF Deutsch'!G49</f>
        <v>-918</v>
      </c>
      <c r="H50" s="46"/>
      <c r="I50" s="44">
        <f>+'[1]CF Deutsch'!I49</f>
        <v>-714</v>
      </c>
    </row>
    <row r="51" spans="1:9" hidden="1" x14ac:dyDescent="0.25">
      <c r="A51" s="23"/>
      <c r="B51" s="40" t="s">
        <v>43</v>
      </c>
      <c r="C51" s="40"/>
      <c r="D51" s="40"/>
      <c r="E51" s="40"/>
      <c r="F51" s="45" t="str">
        <f>IF('[1]CF Deutsch'!F50&lt;&gt;"",'[1]CF Deutsch'!F50,"")</f>
        <v>(24)</v>
      </c>
      <c r="G51" s="43">
        <f>+'[1]CF Deutsch'!G50</f>
        <v>0</v>
      </c>
      <c r="H51" s="46"/>
      <c r="I51" s="44">
        <f>+'[1]CF Deutsch'!I50</f>
        <v>0</v>
      </c>
    </row>
    <row r="52" spans="1:9" x14ac:dyDescent="0.25">
      <c r="A52" s="23"/>
      <c r="B52" s="40" t="s">
        <v>44</v>
      </c>
      <c r="C52" s="40"/>
      <c r="D52" s="40"/>
      <c r="E52" s="40"/>
      <c r="F52" s="45" t="str">
        <f>IF('[1]CF Deutsch'!F51&lt;&gt;"",'[1]CF Deutsch'!F51,"")</f>
        <v/>
      </c>
      <c r="G52" s="43">
        <f>'[1]CF Deutsch'!G51</f>
        <v>350</v>
      </c>
      <c r="H52" s="46"/>
      <c r="I52" s="44">
        <f>'[1]CF Deutsch'!I51</f>
        <v>603</v>
      </c>
    </row>
    <row r="53" spans="1:9" hidden="1" x14ac:dyDescent="0.25">
      <c r="A53" s="23"/>
      <c r="B53" s="40" t="s">
        <v>45</v>
      </c>
      <c r="C53" s="40"/>
      <c r="D53" s="40"/>
      <c r="E53" s="40"/>
      <c r="F53" s="45" t="str">
        <f>IF('[1]CF Deutsch'!F52&lt;&gt;"",'[1]CF Deutsch'!F52,"")</f>
        <v/>
      </c>
      <c r="G53" s="43">
        <f>'[1]CF Deutsch'!G52</f>
        <v>0</v>
      </c>
      <c r="H53" s="46"/>
      <c r="I53" s="44">
        <f>'[1]CF Deutsch'!I52</f>
        <v>10</v>
      </c>
    </row>
    <row r="54" spans="1:9" x14ac:dyDescent="0.25">
      <c r="A54" s="23"/>
      <c r="B54" s="47" t="s">
        <v>46</v>
      </c>
      <c r="C54" s="47"/>
      <c r="D54" s="47"/>
      <c r="E54" s="47"/>
      <c r="F54" s="45" t="str">
        <f>IF('[1]CF Deutsch'!F53&lt;&gt;"",'[1]CF Deutsch'!F53,"")</f>
        <v/>
      </c>
      <c r="G54" s="43">
        <f>'[1]CF Deutsch'!G53</f>
        <v>120000</v>
      </c>
      <c r="H54" s="46"/>
      <c r="I54" s="44">
        <f>'[1]CF Deutsch'!I53</f>
        <v>0</v>
      </c>
    </row>
    <row r="55" spans="1:9" x14ac:dyDescent="0.25">
      <c r="A55" s="23"/>
      <c r="B55" s="47" t="s">
        <v>47</v>
      </c>
      <c r="C55" s="47"/>
      <c r="D55" s="47"/>
      <c r="E55" s="47"/>
      <c r="F55" s="45" t="str">
        <f>IF('[1]CF Deutsch'!F54&lt;&gt;"",'[1]CF Deutsch'!F54,"")</f>
        <v/>
      </c>
      <c r="G55" s="43">
        <f>'[1]CF Deutsch'!G54</f>
        <v>-140000</v>
      </c>
      <c r="H55" s="46"/>
      <c r="I55" s="44">
        <f>'[1]CF Deutsch'!I54</f>
        <v>-10000</v>
      </c>
    </row>
    <row r="56" spans="1:9" hidden="1" x14ac:dyDescent="0.25">
      <c r="A56" s="23"/>
      <c r="B56" s="47" t="s">
        <v>48</v>
      </c>
      <c r="C56" s="47"/>
      <c r="D56" s="47"/>
      <c r="E56" s="47"/>
      <c r="F56" s="45" t="str">
        <f>IF('[1]CF Deutsch'!F55&lt;&gt;"",'[1]CF Deutsch'!F55,"")</f>
        <v/>
      </c>
      <c r="G56" s="43">
        <f>'[1]CF Deutsch'!G56</f>
        <v>0</v>
      </c>
      <c r="H56" s="46"/>
      <c r="I56" s="44">
        <f>'[1]CF Deutsch'!I56</f>
        <v>0</v>
      </c>
    </row>
    <row r="57" spans="1:9" hidden="1" x14ac:dyDescent="0.25">
      <c r="A57" s="23"/>
      <c r="B57" s="48" t="s">
        <v>49</v>
      </c>
      <c r="C57" s="48"/>
      <c r="D57" s="48"/>
      <c r="E57" s="48"/>
      <c r="F57" s="45" t="str">
        <f>IF('[1]CF Deutsch'!F56&lt;&gt;"",'[1]CF Deutsch'!F56,"")</f>
        <v>(28)</v>
      </c>
      <c r="G57" s="43">
        <f>'[1]CF Deutsch'!G57</f>
        <v>0</v>
      </c>
      <c r="H57" s="46"/>
      <c r="I57" s="44">
        <f>'[1]CF Deutsch'!I57</f>
        <v>0</v>
      </c>
    </row>
    <row r="58" spans="1:9" x14ac:dyDescent="0.25">
      <c r="A58" s="23"/>
      <c r="B58" s="40" t="s">
        <v>50</v>
      </c>
      <c r="C58" s="40"/>
      <c r="D58" s="40"/>
      <c r="E58" s="40"/>
      <c r="F58" s="42" t="str">
        <f>+'[1]CF Deutsch'!F58</f>
        <v>(3)</v>
      </c>
      <c r="G58" s="43">
        <f>+'[1]CF Deutsch'!G58</f>
        <v>-1907</v>
      </c>
      <c r="H58" s="46"/>
      <c r="I58" s="44">
        <f>+'[1]CF Deutsch'!I58</f>
        <v>-12759</v>
      </c>
    </row>
    <row r="59" spans="1:9" hidden="1" x14ac:dyDescent="0.25">
      <c r="A59" s="23"/>
      <c r="B59" s="47" t="s">
        <v>51</v>
      </c>
      <c r="C59" s="40"/>
      <c r="D59" s="40"/>
      <c r="E59" s="40"/>
      <c r="F59" s="45" t="str">
        <f>IF('[1]CF Deutsch'!F58&lt;&gt;"",'[1]CF Deutsch'!F58,"")</f>
        <v>(3)</v>
      </c>
      <c r="G59" s="43">
        <f>'[1]CF Deutsch'!G60</f>
        <v>0</v>
      </c>
      <c r="H59" s="46"/>
      <c r="I59" s="44">
        <f>'[1]CF Deutsch'!I60</f>
        <v>0</v>
      </c>
    </row>
    <row r="60" spans="1:9" hidden="1" x14ac:dyDescent="0.25">
      <c r="A60" s="23"/>
      <c r="B60" s="40" t="s">
        <v>52</v>
      </c>
      <c r="C60" s="40"/>
      <c r="D60" s="40"/>
      <c r="E60" s="40"/>
      <c r="F60" s="45" t="str">
        <f>IF('[1]CF Deutsch'!F59&lt;&gt;"",'[1]CF Deutsch'!F59,"")</f>
        <v>(2b)</v>
      </c>
      <c r="G60" s="43">
        <f>'[1]CF Deutsch'!G61</f>
        <v>0</v>
      </c>
      <c r="H60" s="46"/>
      <c r="I60" s="44">
        <f>'[1]CF Deutsch'!I61</f>
        <v>0</v>
      </c>
    </row>
    <row r="61" spans="1:9" hidden="1" x14ac:dyDescent="0.25">
      <c r="A61" s="23"/>
      <c r="B61" s="40"/>
      <c r="C61" s="62" t="s">
        <v>53</v>
      </c>
      <c r="D61" s="63"/>
      <c r="E61" s="63"/>
      <c r="F61" s="45" t="str">
        <f>IF('[1]CF Deutsch'!F60&lt;&gt;"",'[1]CF Deutsch'!F60,"")</f>
        <v/>
      </c>
      <c r="G61" s="43"/>
      <c r="H61" s="43"/>
      <c r="I61" s="44"/>
    </row>
    <row r="62" spans="1:9" hidden="1" x14ac:dyDescent="0.25">
      <c r="A62" s="23"/>
      <c r="B62" s="40"/>
      <c r="C62" s="47"/>
      <c r="D62" s="47"/>
      <c r="E62" s="47"/>
      <c r="F62" s="45"/>
      <c r="G62" s="43"/>
      <c r="H62" s="43"/>
      <c r="I62" s="44"/>
    </row>
    <row r="63" spans="1:9" hidden="1" x14ac:dyDescent="0.25">
      <c r="A63" s="23"/>
      <c r="B63" s="47" t="s">
        <v>54</v>
      </c>
      <c r="C63" s="47"/>
      <c r="D63" s="47"/>
      <c r="E63" s="47"/>
      <c r="F63" s="42" t="str">
        <f>+'[1]CF Deutsch'!F63</f>
        <v>(3)</v>
      </c>
      <c r="G63" s="43">
        <f>+'[1]CF Deutsch'!G63</f>
        <v>0</v>
      </c>
      <c r="H63" s="43"/>
      <c r="I63" s="44">
        <f>+'[1]CF Deutsch'!I63</f>
        <v>0</v>
      </c>
    </row>
    <row r="64" spans="1:9" x14ac:dyDescent="0.25">
      <c r="A64" s="23"/>
      <c r="B64" s="40" t="s">
        <v>55</v>
      </c>
      <c r="C64" s="47"/>
      <c r="D64" s="47"/>
      <c r="E64" s="47"/>
      <c r="F64" s="47"/>
      <c r="G64" s="43"/>
      <c r="H64" s="43"/>
      <c r="I64" s="44">
        <f>+'[1]CF Deutsch'!I64</f>
        <v>0</v>
      </c>
    </row>
    <row r="65" spans="1:9" x14ac:dyDescent="0.25">
      <c r="A65" s="23"/>
      <c r="B65" s="40"/>
      <c r="C65" s="40"/>
      <c r="D65" s="40"/>
      <c r="E65" s="40"/>
      <c r="F65" s="45" t="str">
        <f>IF('[1]CF Deutsch'!F65&lt;&gt;"",'[1]CF Deutsch'!F65,"")</f>
        <v/>
      </c>
      <c r="G65" s="43"/>
      <c r="H65" s="43"/>
      <c r="I65" s="44"/>
    </row>
    <row r="66" spans="1:9" x14ac:dyDescent="0.25">
      <c r="A66" s="23"/>
      <c r="B66" s="55" t="s">
        <v>56</v>
      </c>
      <c r="C66" s="40"/>
      <c r="D66" s="40"/>
      <c r="E66" s="40"/>
      <c r="F66" s="45" t="str">
        <f>IF('[1]CF Deutsch'!F66&lt;&gt;"",'[1]CF Deutsch'!F66,"")</f>
        <v/>
      </c>
      <c r="G66" s="56">
        <f>+'[1]CF Deutsch'!G66</f>
        <v>-32198</v>
      </c>
      <c r="H66" s="57"/>
      <c r="I66" s="58">
        <f>+'[1]CF Deutsch'!I66</f>
        <v>-37401</v>
      </c>
    </row>
    <row r="67" spans="1:9" x14ac:dyDescent="0.25">
      <c r="A67" s="23"/>
      <c r="B67" s="40"/>
      <c r="C67" s="40"/>
      <c r="D67" s="40"/>
      <c r="E67" s="40"/>
      <c r="F67" s="45" t="str">
        <f>IF('[1]CF Deutsch'!F67&lt;&gt;"",'[1]CF Deutsch'!F67,"")</f>
        <v/>
      </c>
      <c r="G67" s="57"/>
      <c r="H67" s="59"/>
      <c r="I67" s="60"/>
    </row>
    <row r="68" spans="1:9" x14ac:dyDescent="0.25">
      <c r="A68" s="30" t="s">
        <v>57</v>
      </c>
      <c r="B68" s="40"/>
      <c r="C68" s="40"/>
      <c r="D68" s="40"/>
      <c r="E68" s="40"/>
      <c r="F68" s="45" t="str">
        <f>IF('[1]CF Deutsch'!F68&lt;&gt;"",'[1]CF Deutsch'!F68,"")</f>
        <v/>
      </c>
      <c r="G68" s="59"/>
      <c r="H68" s="43"/>
      <c r="I68" s="61"/>
    </row>
    <row r="69" spans="1:9" x14ac:dyDescent="0.25">
      <c r="A69" s="23"/>
      <c r="B69" s="40" t="s">
        <v>58</v>
      </c>
      <c r="C69" s="40"/>
      <c r="D69" s="40"/>
      <c r="E69" s="40"/>
      <c r="F69" s="45" t="str">
        <f>IF('[1]CF Deutsch'!F69&lt;&gt;"",'[1]CF Deutsch'!F69,"")</f>
        <v/>
      </c>
      <c r="G69" s="43">
        <f>+'[1]CF Deutsch'!G69</f>
        <v>-36</v>
      </c>
      <c r="H69" s="43"/>
      <c r="I69" s="44">
        <f>+'[1]CF Deutsch'!I69</f>
        <v>87</v>
      </c>
    </row>
    <row r="70" spans="1:9" x14ac:dyDescent="0.25">
      <c r="A70" s="23"/>
      <c r="B70" s="40" t="s">
        <v>59</v>
      </c>
      <c r="C70" s="40"/>
      <c r="D70" s="40"/>
      <c r="E70" s="40"/>
      <c r="F70" s="45" t="str">
        <f>IF('[1]CF Deutsch'!F70&lt;&gt;"",'[1]CF Deutsch'!F70,"")</f>
        <v>(25)</v>
      </c>
      <c r="G70" s="43">
        <f>+'[1]CF Deutsch'!G70</f>
        <v>-6508</v>
      </c>
      <c r="H70" s="43"/>
      <c r="I70" s="44">
        <f>+'[1]CF Deutsch'!I70</f>
        <v>-307</v>
      </c>
    </row>
    <row r="71" spans="1:9" hidden="1" x14ac:dyDescent="0.25">
      <c r="A71" s="23"/>
      <c r="B71" s="23" t="s">
        <v>60</v>
      </c>
      <c r="C71" s="23"/>
      <c r="D71" s="23"/>
      <c r="E71" s="23"/>
      <c r="F71" s="19" t="str">
        <f>IF('[1]CF Deutsch'!F71&lt;&gt;"",'[1]CF Deutsch'!F71,"")</f>
        <v>(35)</v>
      </c>
      <c r="G71" s="26">
        <f>+'[1]CF Deutsch'!G71</f>
        <v>0</v>
      </c>
      <c r="H71" s="26"/>
      <c r="I71" s="25">
        <f>+'[1]CF Deutsch'!I71</f>
        <v>0</v>
      </c>
    </row>
    <row r="72" spans="1:9" hidden="1" x14ac:dyDescent="0.25">
      <c r="A72" s="23"/>
      <c r="B72" s="23" t="s">
        <v>61</v>
      </c>
      <c r="C72" s="23"/>
      <c r="D72" s="23"/>
      <c r="E72" s="23"/>
      <c r="F72" s="19"/>
      <c r="G72" s="26"/>
      <c r="H72" s="26"/>
      <c r="I72" s="25">
        <f>+'[1]CF Deutsch'!I72</f>
        <v>0</v>
      </c>
    </row>
    <row r="73" spans="1:9" hidden="1" x14ac:dyDescent="0.25">
      <c r="A73" s="23"/>
      <c r="B73" s="23" t="s">
        <v>62</v>
      </c>
      <c r="C73" s="23"/>
      <c r="D73" s="23"/>
      <c r="E73" s="23"/>
      <c r="F73" s="19" t="str">
        <f>IF('[1]CF Deutsch'!F73&lt;&gt;"",'[1]CF Deutsch'!F73,"")</f>
        <v>(26) (35)</v>
      </c>
      <c r="G73" s="26">
        <f>+'[1]CF Deutsch'!G73</f>
        <v>0</v>
      </c>
      <c r="H73" s="26"/>
      <c r="I73" s="25">
        <f>+'[1]CF Deutsch'!I73</f>
        <v>0</v>
      </c>
    </row>
    <row r="74" spans="1:9" hidden="1" x14ac:dyDescent="0.25">
      <c r="A74" s="23"/>
      <c r="B74" s="64" t="s">
        <v>63</v>
      </c>
      <c r="C74" s="64"/>
      <c r="D74" s="64"/>
      <c r="E74" s="64"/>
      <c r="F74" s="19"/>
      <c r="G74" s="26">
        <f>+'[1]CF Deutsch'!G74</f>
        <v>0</v>
      </c>
      <c r="H74" s="26"/>
      <c r="I74" s="25">
        <f>+'[1]CF Deutsch'!I74</f>
        <v>0</v>
      </c>
    </row>
    <row r="75" spans="1:9" x14ac:dyDescent="0.25">
      <c r="A75" s="23"/>
      <c r="B75" s="23" t="s">
        <v>64</v>
      </c>
      <c r="C75" s="23"/>
      <c r="D75" s="23"/>
      <c r="E75" s="23"/>
      <c r="F75" s="19" t="str">
        <f>IF('[1]CF Deutsch'!F75&lt;&gt;"",'[1]CF Deutsch'!F75,"")</f>
        <v>(2t) (34)</v>
      </c>
      <c r="G75" s="26">
        <f>'[1]CF Deutsch'!G75</f>
        <v>14394</v>
      </c>
      <c r="H75" s="26"/>
      <c r="I75" s="25">
        <f>'[1]CF Deutsch'!I75</f>
        <v>-225187</v>
      </c>
    </row>
    <row r="76" spans="1:9" x14ac:dyDescent="0.25">
      <c r="A76" s="23"/>
      <c r="B76" s="23" t="s">
        <v>65</v>
      </c>
      <c r="C76" s="23"/>
      <c r="D76" s="23"/>
      <c r="E76" s="23"/>
      <c r="F76" s="38" t="str">
        <f>+'[1]CF Deutsch'!F76</f>
        <v>(2t) (34)</v>
      </c>
      <c r="G76" s="26">
        <f>+'[1]CF Deutsch'!G76</f>
        <v>-7738</v>
      </c>
      <c r="H76" s="26"/>
      <c r="I76" s="25">
        <f>'[1]CF Deutsch'!I76</f>
        <v>8612</v>
      </c>
    </row>
    <row r="77" spans="1:9" hidden="1" x14ac:dyDescent="0.25">
      <c r="A77" s="23"/>
      <c r="B77" s="23" t="s">
        <v>66</v>
      </c>
      <c r="C77" s="23"/>
      <c r="D77" s="23"/>
      <c r="E77" s="23"/>
      <c r="F77" s="19" t="str">
        <f>IF('[1]CF Deutsch'!F77&lt;&gt;"",'[1]CF Deutsch'!F77,"")</f>
        <v/>
      </c>
      <c r="G77" s="26">
        <f>'[1]CF Deutsch'!G77</f>
        <v>0</v>
      </c>
      <c r="H77" s="26"/>
      <c r="I77" s="25">
        <f>'[1]CF Deutsch'!I77</f>
        <v>0</v>
      </c>
    </row>
    <row r="78" spans="1:9" x14ac:dyDescent="0.25">
      <c r="A78" s="23"/>
      <c r="B78" s="23" t="s">
        <v>67</v>
      </c>
      <c r="C78" s="23"/>
      <c r="D78" s="23"/>
      <c r="E78" s="23"/>
      <c r="F78" s="19" t="str">
        <f>IF('[1]CF Deutsch'!F78&lt;&gt;"",'[1]CF Deutsch'!F78,"")</f>
        <v>(29)</v>
      </c>
      <c r="G78" s="26">
        <f>+'[1]CF Deutsch'!G78</f>
        <v>-1779</v>
      </c>
      <c r="H78" s="26"/>
      <c r="I78" s="25">
        <f>+'[1]CF Deutsch'!I78</f>
        <v>-1682</v>
      </c>
    </row>
    <row r="79" spans="1:9" hidden="1" x14ac:dyDescent="0.25">
      <c r="A79" s="23"/>
      <c r="B79" s="23" t="s">
        <v>68</v>
      </c>
      <c r="C79" s="23"/>
      <c r="D79" s="23"/>
      <c r="E79" s="23"/>
      <c r="F79" s="19" t="str">
        <f>IF('[1]CF Deutsch'!F79&lt;&gt;"",'[1]CF Deutsch'!F79,"")</f>
        <v>(24)</v>
      </c>
      <c r="G79" s="26">
        <f>+'[1]CF Deutsch'!G79</f>
        <v>0</v>
      </c>
      <c r="H79" s="26"/>
      <c r="I79" s="25">
        <f>+'[1]CF Deutsch'!I79</f>
        <v>0</v>
      </c>
    </row>
    <row r="80" spans="1:9" hidden="1" x14ac:dyDescent="0.25">
      <c r="A80" s="23"/>
      <c r="B80" s="23" t="s">
        <v>69</v>
      </c>
      <c r="C80" s="23"/>
      <c r="D80" s="23"/>
      <c r="E80" s="23"/>
      <c r="F80" s="19" t="str">
        <f>IF('[1]CF Deutsch'!F80&lt;&gt;"",'[1]CF Deutsch'!F80,"")</f>
        <v>(24)</v>
      </c>
      <c r="G80" s="26">
        <f>+'[1]CF Deutsch'!G80</f>
        <v>0</v>
      </c>
      <c r="H80" s="26"/>
      <c r="I80" s="25">
        <f>+'[1]CF Deutsch'!I80</f>
        <v>0</v>
      </c>
    </row>
    <row r="81" spans="1:9" hidden="1" x14ac:dyDescent="0.25">
      <c r="A81" s="23"/>
      <c r="B81" s="23" t="s">
        <v>70</v>
      </c>
      <c r="C81" s="23"/>
      <c r="D81" s="23"/>
      <c r="E81" s="23"/>
      <c r="F81" s="19" t="str">
        <f>IF('[1]CF Deutsch'!F81&lt;&gt;"",'[1]CF Deutsch'!F81,"")</f>
        <v>(13)</v>
      </c>
      <c r="G81" s="26">
        <f>+'[1]CF Deutsch'!G81</f>
        <v>0</v>
      </c>
      <c r="H81" s="26"/>
      <c r="I81" s="25">
        <f>+'[1]CF Deutsch'!I81</f>
        <v>0</v>
      </c>
    </row>
    <row r="82" spans="1:9" x14ac:dyDescent="0.25">
      <c r="A82" s="23"/>
      <c r="B82" s="23" t="s">
        <v>71</v>
      </c>
      <c r="C82" s="23"/>
      <c r="D82" s="23"/>
      <c r="E82" s="23"/>
      <c r="F82" s="19" t="str">
        <f>IF('[1]CF Deutsch'!F82&lt;&gt;"",'[1]CF Deutsch'!F82,"")</f>
        <v>(10)</v>
      </c>
      <c r="G82" s="26">
        <f>+'[1]CF Deutsch'!G82</f>
        <v>-32524</v>
      </c>
      <c r="H82" s="26"/>
      <c r="I82" s="25">
        <f>+'[1]CF Deutsch'!I82</f>
        <v>-24393</v>
      </c>
    </row>
    <row r="83" spans="1:9" hidden="1" x14ac:dyDescent="0.25">
      <c r="A83" s="23"/>
      <c r="B83" s="23" t="s">
        <v>72</v>
      </c>
      <c r="C83" s="23"/>
      <c r="D83" s="23"/>
      <c r="E83" s="23"/>
      <c r="F83" s="19" t="str">
        <f>IF('[1]CF Deutsch'!F83&lt;&gt;"",'[1]CF Deutsch'!F83,"")</f>
        <v/>
      </c>
      <c r="G83" s="26">
        <f>+'[1]CF Deutsch'!G83</f>
        <v>0</v>
      </c>
      <c r="H83" s="26"/>
      <c r="I83" s="25">
        <f>+'[1]CF Deutsch'!I83</f>
        <v>0</v>
      </c>
    </row>
    <row r="84" spans="1:9" x14ac:dyDescent="0.25">
      <c r="A84" s="23"/>
      <c r="B84" s="23"/>
      <c r="C84" s="23"/>
      <c r="D84" s="23"/>
      <c r="E84" s="23"/>
      <c r="F84" s="19" t="str">
        <f>IF('[1]CF Deutsch'!F84&lt;&gt;"",'[1]CF Deutsch'!F84,"")</f>
        <v/>
      </c>
      <c r="G84" s="26"/>
      <c r="H84" s="26"/>
      <c r="I84" s="25"/>
    </row>
    <row r="85" spans="1:9" x14ac:dyDescent="0.25">
      <c r="A85" s="23"/>
      <c r="B85" s="30" t="s">
        <v>73</v>
      </c>
      <c r="C85" s="23"/>
      <c r="D85" s="23"/>
      <c r="E85" s="23"/>
      <c r="F85" s="19" t="str">
        <f>IF('[1]CF Deutsch'!F85&lt;&gt;"",'[1]CF Deutsch'!F85,"")</f>
        <v/>
      </c>
      <c r="G85" s="65">
        <f>+'[1]CF Deutsch'!G85</f>
        <v>-34191</v>
      </c>
      <c r="H85" s="66"/>
      <c r="I85" s="67">
        <f>+'[1]CF Deutsch'!I85</f>
        <v>-242870</v>
      </c>
    </row>
    <row r="86" spans="1:9" x14ac:dyDescent="0.25">
      <c r="A86" s="23"/>
      <c r="B86" s="23"/>
      <c r="C86" s="23"/>
      <c r="D86" s="23"/>
      <c r="E86" s="23"/>
      <c r="F86" s="19" t="str">
        <f>IF('[1]CF Deutsch'!F86&lt;&gt;"",'[1]CF Deutsch'!F86,"")</f>
        <v/>
      </c>
      <c r="G86" s="66"/>
      <c r="H86" s="68"/>
      <c r="I86" s="69"/>
    </row>
    <row r="87" spans="1:9" x14ac:dyDescent="0.25">
      <c r="A87" s="23" t="s">
        <v>74</v>
      </c>
      <c r="B87" s="23"/>
      <c r="C87" s="23"/>
      <c r="D87" s="23"/>
      <c r="E87" s="23"/>
      <c r="F87" s="19" t="str">
        <f>IF('[1]CF Deutsch'!F87&lt;&gt;"",'[1]CF Deutsch'!F87,"")</f>
        <v/>
      </c>
      <c r="G87" s="68">
        <f>+'[1]CF Deutsch'!G87</f>
        <v>-1475</v>
      </c>
      <c r="H87" s="26"/>
      <c r="I87" s="70">
        <f>+'[1]CF Deutsch'!I87</f>
        <v>3056</v>
      </c>
    </row>
    <row r="88" spans="1:9" x14ac:dyDescent="0.25">
      <c r="A88" s="30" t="s">
        <v>75</v>
      </c>
      <c r="B88" s="30"/>
      <c r="C88" s="30"/>
      <c r="D88" s="30"/>
      <c r="E88" s="30"/>
      <c r="F88" s="19" t="str">
        <f>IF('[1]CF Deutsch'!F88&lt;&gt;"",'[1]CF Deutsch'!F88,"")</f>
        <v/>
      </c>
      <c r="G88" s="71">
        <f>+'[1]CF Deutsch'!G88</f>
        <v>-3240</v>
      </c>
      <c r="H88" s="71"/>
      <c r="I88" s="72">
        <f>+'[1]CF Deutsch'!I88</f>
        <v>-185115</v>
      </c>
    </row>
    <row r="89" spans="1:9" x14ac:dyDescent="0.25">
      <c r="A89" s="23" t="s">
        <v>76</v>
      </c>
      <c r="B89" s="23"/>
      <c r="C89" s="23"/>
      <c r="D89" s="23"/>
      <c r="E89" s="23"/>
      <c r="F89" s="19" t="str">
        <f>IF('[1]CF Deutsch'!F89&lt;&gt;"",'[1]CF Deutsch'!F89,"")</f>
        <v>(21)</v>
      </c>
      <c r="G89" s="26">
        <f>+'[1]CF Deutsch'!G89</f>
        <v>9526</v>
      </c>
      <c r="H89" s="26"/>
      <c r="I89" s="25">
        <f>+'[1]CF Deutsch'!I89</f>
        <v>194641</v>
      </c>
    </row>
    <row r="90" spans="1:9" ht="15.75" thickBot="1" x14ac:dyDescent="0.3">
      <c r="A90" s="30" t="s">
        <v>77</v>
      </c>
      <c r="B90" s="30"/>
      <c r="C90" s="30"/>
      <c r="D90" s="30"/>
      <c r="E90" s="30"/>
      <c r="F90" s="19" t="str">
        <f>IF('[1]CF Deutsch'!F90&lt;&gt;"",'[1]CF Deutsch'!F90,"")</f>
        <v>(21)</v>
      </c>
      <c r="G90" s="73">
        <f>+'[1]CF Deutsch'!G90</f>
        <v>6286</v>
      </c>
      <c r="H90" s="66"/>
      <c r="I90" s="74">
        <f>+'[1]CF Deutsch'!I90</f>
        <v>9526</v>
      </c>
    </row>
    <row r="91" spans="1:9" ht="15.75" thickTop="1" x14ac:dyDescent="0.25">
      <c r="A91" s="23"/>
      <c r="B91" s="23"/>
      <c r="C91" s="23"/>
      <c r="D91" s="23"/>
      <c r="E91" s="23"/>
      <c r="F91" s="20"/>
      <c r="G91" s="69"/>
      <c r="H91" s="68"/>
      <c r="I91" s="69"/>
    </row>
    <row r="92" spans="1:9" x14ac:dyDescent="0.25">
      <c r="A92" s="23"/>
      <c r="B92" s="23"/>
      <c r="C92" s="23"/>
      <c r="D92" s="23"/>
      <c r="E92" s="23"/>
      <c r="F92" s="24"/>
      <c r="G92" s="25"/>
      <c r="H92" s="26"/>
      <c r="I92" s="25"/>
    </row>
    <row r="93" spans="1:9" x14ac:dyDescent="0.25">
      <c r="A93" s="75" t="s">
        <v>78</v>
      </c>
      <c r="B93" s="76"/>
      <c r="C93" s="76"/>
      <c r="D93" s="76"/>
      <c r="E93" s="76"/>
      <c r="F93" s="76"/>
      <c r="G93" s="25"/>
      <c r="H93" s="26"/>
      <c r="I93" s="25"/>
    </row>
  </sheetData>
  <mergeCells count="6">
    <mergeCell ref="A2:I2"/>
    <mergeCell ref="A3:I3"/>
    <mergeCell ref="C30:F30"/>
    <mergeCell ref="B57:E57"/>
    <mergeCell ref="C61:E61"/>
    <mergeCell ref="B74:E7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Seiler, Christian</dc:creator>
  <cp:lastModifiedBy>Seiler, Christian</cp:lastModifiedBy>
  <dcterms:created xsi:type="dcterms:W3CDTF">2013-12-04T12:25:18Z</dcterms:created>
  <dcterms:modified xsi:type="dcterms:W3CDTF">2013-12-04T12:27:55Z</dcterms:modified>
</cp:coreProperties>
</file>